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95" windowHeight="5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<sst xmlns="http://schemas.openxmlformats.org/spreadsheetml/2006/main" count="10" uniqueCount="9">
  <si>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PENTE GLOBALE</t>
  </si>
  <si>
    <t>Distance</t>
  </si>
  <si>
    <t>Altitude</t>
  </si>
  <si>
    <t>Dénivelé</t>
  </si>
  <si>
    <t>Moyenne</t>
  </si>
  <si>
    <t>COL DE LA DESCARGA</t>
  </si>
  <si>
    <t>% KM par KM</t>
  </si>
  <si>
    <t xml:space="preserve">LE COL DE LA DESCARGUE  (66)  EN CHIFFRE (tous les 100m) fait avec un Garmin </t>
  </si>
  <si>
    <t>% des 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</si>
</sst>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0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3" fillId="3" borderId="5" xfId="0" applyFont="1" applyFill="1" applyBorder="1" applyAlignment="1">
      <alignment/>
    </xf>
    <xf numFmtId="10" fontId="3" fillId="6" borderId="8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Feuil1!$A$4:$A$199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Feuil1!$B$4:$B$199</c:f>
              <c:numCache/>
            </c:numRef>
          </c:val>
        </c:ser>
        <c:axId val="22741900"/>
        <c:axId val="3350509"/>
      </c:areaChart>
      <c:catAx>
        <c:axId val="22741900"/>
        <c:scaling>
          <c:orientation val="minMax"/>
        </c:scaling>
        <c:axPos val="b"/>
        <c:delete val="1"/>
        <c:majorTickMark val="out"/>
        <c:minorTickMark val="none"/>
        <c:tickLblPos val="nextTo"/>
        <c:crossAx val="3350509"/>
        <c:crosses val="autoZero"/>
        <c:auto val="1"/>
        <c:lblOffset val="100"/>
        <c:noMultiLvlLbl val="0"/>
      </c:catAx>
      <c:valAx>
        <c:axId val="3350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41900"/>
        <c:crossesAt val="1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9933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9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FFFF00"/>
              </a:solidFill>
            </c:spPr>
          </c:dPt>
          <c:dPt>
            <c:idx val="12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0000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val>
            <c:numRef>
              <c:f>Feuil1!$G$28:$G$47</c:f>
              <c:numCache/>
            </c:numRef>
          </c:val>
        </c:ser>
        <c:overlap val="100"/>
        <c:axId val="30154582"/>
        <c:axId val="2955783"/>
      </c:barChart>
      <c:catAx>
        <c:axId val="30154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783"/>
        <c:crosses val="autoZero"/>
        <c:auto val="1"/>
        <c:lblOffset val="100"/>
        <c:noMultiLvlLbl val="0"/>
      </c:catAx>
      <c:valAx>
        <c:axId val="2955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4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0.44575</cdr:y>
    </cdr:from>
    <cdr:to>
      <cdr:x>0.88825</cdr:x>
      <cdr:y>0.82675</cdr:y>
    </cdr:to>
    <cdr:sp>
      <cdr:nvSpPr>
        <cdr:cNvPr id="1" name="AutoShape 1"/>
        <cdr:cNvSpPr>
          <a:spLocks/>
        </cdr:cNvSpPr>
      </cdr:nvSpPr>
      <cdr:spPr>
        <a:xfrm>
          <a:off x="2047875" y="1428750"/>
          <a:ext cx="3038475" cy="1228725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6,12% de moyenne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95250</xdr:rowOff>
    </xdr:from>
    <xdr:to>
      <xdr:col>11</xdr:col>
      <xdr:colOff>723900</xdr:colOff>
      <xdr:row>23</xdr:row>
      <xdr:rowOff>76200</xdr:rowOff>
    </xdr:to>
    <xdr:graphicFrame>
      <xdr:nvGraphicFramePr>
        <xdr:cNvPr id="1" name="Chart 6"/>
        <xdr:cNvGraphicFramePr/>
      </xdr:nvGraphicFramePr>
      <xdr:xfrm>
        <a:off x="3381375" y="590550"/>
        <a:ext cx="5724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23</xdr:row>
      <xdr:rowOff>161925</xdr:rowOff>
    </xdr:from>
    <xdr:to>
      <xdr:col>11</xdr:col>
      <xdr:colOff>742950</xdr:colOff>
      <xdr:row>47</xdr:row>
      <xdr:rowOff>19050</xdr:rowOff>
    </xdr:to>
    <xdr:graphicFrame>
      <xdr:nvGraphicFramePr>
        <xdr:cNvPr id="2" name="Chart 7"/>
        <xdr:cNvGraphicFramePr/>
      </xdr:nvGraphicFramePr>
      <xdr:xfrm>
        <a:off x="3390900" y="3895725"/>
        <a:ext cx="57340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 topLeftCell="A64">
      <selection activeCell="B193" sqref="B193"/>
    </sheetView>
  </sheetViews>
  <sheetFormatPr defaultColWidth="11.421875" defaultRowHeight="12.75"/>
  <sheetData>
    <row r="1" spans="1:12" ht="12.75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13.5" thickBot="1">
      <c r="A2" s="33"/>
      <c r="B2" s="34"/>
      <c r="C2" s="34"/>
      <c r="D2" s="34"/>
      <c r="E2" s="34"/>
      <c r="F2" s="35"/>
      <c r="G2" s="35"/>
      <c r="H2" s="35"/>
      <c r="I2" s="35"/>
      <c r="J2" s="35"/>
      <c r="K2" s="35"/>
      <c r="L2" s="36"/>
    </row>
    <row r="3" spans="1:9" ht="12.75">
      <c r="A3" s="26" t="s">
        <v>1</v>
      </c>
      <c r="B3" s="27" t="s">
        <v>2</v>
      </c>
      <c r="C3" s="27" t="s">
        <v>3</v>
      </c>
      <c r="D3" s="27" t="s">
        <v>8</v>
      </c>
      <c r="E3" s="14"/>
      <c r="H3" s="38" t="s">
        <v>0</v>
      </c>
      <c r="I3" s="38"/>
    </row>
    <row r="4" spans="1:9" ht="12.75">
      <c r="A4" s="15">
        <v>0</v>
      </c>
      <c r="B4" s="2">
        <v>295</v>
      </c>
      <c r="C4" s="2"/>
      <c r="D4" s="2"/>
      <c r="E4" s="16"/>
      <c r="H4" s="39"/>
      <c r="I4" s="39"/>
    </row>
    <row r="5" spans="1:5" ht="12.75">
      <c r="A5" s="15">
        <v>0.1</v>
      </c>
      <c r="B5" s="2">
        <v>299</v>
      </c>
      <c r="C5" s="3">
        <f aca="true" t="shared" si="0" ref="C5:C36">(B5-B4)/100</f>
        <v>0.04</v>
      </c>
      <c r="D5" s="2"/>
      <c r="E5" s="16"/>
    </row>
    <row r="6" spans="1:5" ht="12.75">
      <c r="A6" s="15">
        <v>0.2</v>
      </c>
      <c r="B6" s="2">
        <v>304</v>
      </c>
      <c r="C6" s="3">
        <f t="shared" si="0"/>
        <v>0.05</v>
      </c>
      <c r="D6" s="2"/>
      <c r="E6" s="16"/>
    </row>
    <row r="7" spans="1:5" ht="12.75">
      <c r="A7" s="15">
        <v>0.3</v>
      </c>
      <c r="B7" s="2">
        <v>309</v>
      </c>
      <c r="C7" s="3">
        <f t="shared" si="0"/>
        <v>0.05</v>
      </c>
      <c r="D7" s="2"/>
      <c r="E7" s="16"/>
    </row>
    <row r="8" spans="1:5" ht="12.75">
      <c r="A8" s="15">
        <v>0.4</v>
      </c>
      <c r="B8" s="2">
        <v>317</v>
      </c>
      <c r="C8" s="3">
        <f t="shared" si="0"/>
        <v>0.08</v>
      </c>
      <c r="D8" s="2"/>
      <c r="E8" s="16"/>
    </row>
    <row r="9" spans="1:5" ht="12.75">
      <c r="A9" s="15">
        <v>0.5</v>
      </c>
      <c r="B9" s="2">
        <v>321</v>
      </c>
      <c r="C9" s="3">
        <f t="shared" si="0"/>
        <v>0.04</v>
      </c>
      <c r="D9" s="2"/>
      <c r="E9" s="16"/>
    </row>
    <row r="10" spans="1:5" ht="12.75">
      <c r="A10" s="15">
        <v>0.6</v>
      </c>
      <c r="B10" s="2">
        <v>325</v>
      </c>
      <c r="C10" s="3">
        <f t="shared" si="0"/>
        <v>0.04</v>
      </c>
      <c r="D10" s="2"/>
      <c r="E10" s="16"/>
    </row>
    <row r="11" spans="1:5" ht="12.75">
      <c r="A11" s="15">
        <v>0.7</v>
      </c>
      <c r="B11" s="2">
        <v>337</v>
      </c>
      <c r="C11" s="3">
        <f t="shared" si="0"/>
        <v>0.12</v>
      </c>
      <c r="D11" s="2"/>
      <c r="E11" s="16"/>
    </row>
    <row r="12" spans="1:5" ht="12.75">
      <c r="A12" s="15">
        <v>0.8</v>
      </c>
      <c r="B12" s="2">
        <v>348</v>
      </c>
      <c r="C12" s="3">
        <f t="shared" si="0"/>
        <v>0.11</v>
      </c>
      <c r="D12" s="2"/>
      <c r="E12" s="16"/>
    </row>
    <row r="13" spans="1:5" ht="12.75">
      <c r="A13" s="15">
        <v>0.9</v>
      </c>
      <c r="B13" s="2">
        <v>360</v>
      </c>
      <c r="C13" s="3">
        <f t="shared" si="0"/>
        <v>0.12</v>
      </c>
      <c r="D13" s="2"/>
      <c r="E13" s="16"/>
    </row>
    <row r="14" spans="1:5" ht="12.75">
      <c r="A14" s="24">
        <v>1</v>
      </c>
      <c r="B14" s="9">
        <v>369</v>
      </c>
      <c r="C14" s="3">
        <f t="shared" si="0"/>
        <v>0.09</v>
      </c>
      <c r="D14" s="8">
        <f>(B14-B4)/1000</f>
        <v>0.074</v>
      </c>
      <c r="E14" s="16"/>
    </row>
    <row r="15" spans="1:5" ht="12.75">
      <c r="A15" s="15">
        <v>1.1</v>
      </c>
      <c r="B15" s="2">
        <v>373</v>
      </c>
      <c r="C15" s="3">
        <f t="shared" si="0"/>
        <v>0.04</v>
      </c>
      <c r="D15" s="2"/>
      <c r="E15" s="16"/>
    </row>
    <row r="16" spans="1:5" ht="12.75">
      <c r="A16" s="15">
        <v>1.2</v>
      </c>
      <c r="B16" s="2">
        <v>378</v>
      </c>
      <c r="C16" s="3">
        <f t="shared" si="0"/>
        <v>0.05</v>
      </c>
      <c r="D16" s="2"/>
      <c r="E16" s="16"/>
    </row>
    <row r="17" spans="1:5" ht="12.75">
      <c r="A17" s="15">
        <v>1.3</v>
      </c>
      <c r="B17" s="2">
        <v>384</v>
      </c>
      <c r="C17" s="3">
        <f t="shared" si="0"/>
        <v>0.06</v>
      </c>
      <c r="D17" s="2"/>
      <c r="E17" s="16"/>
    </row>
    <row r="18" spans="1:5" ht="12.75">
      <c r="A18" s="15">
        <v>1.4</v>
      </c>
      <c r="B18" s="2">
        <v>398</v>
      </c>
      <c r="C18" s="3">
        <f t="shared" si="0"/>
        <v>0.14</v>
      </c>
      <c r="D18" s="2"/>
      <c r="E18" s="16"/>
    </row>
    <row r="19" spans="1:5" ht="12.75">
      <c r="A19" s="15">
        <v>1.5</v>
      </c>
      <c r="B19" s="2">
        <v>411</v>
      </c>
      <c r="C19" s="3">
        <f t="shared" si="0"/>
        <v>0.13</v>
      </c>
      <c r="D19" s="2"/>
      <c r="E19" s="16"/>
    </row>
    <row r="20" spans="1:5" ht="12.75">
      <c r="A20" s="15">
        <v>1.6</v>
      </c>
      <c r="B20" s="2">
        <v>420</v>
      </c>
      <c r="C20" s="3">
        <f t="shared" si="0"/>
        <v>0.09</v>
      </c>
      <c r="D20" s="2"/>
      <c r="E20" s="16"/>
    </row>
    <row r="21" spans="1:5" ht="12.75">
      <c r="A21" s="15">
        <v>1.7</v>
      </c>
      <c r="B21" s="2">
        <v>428</v>
      </c>
      <c r="C21" s="3">
        <f t="shared" si="0"/>
        <v>0.08</v>
      </c>
      <c r="D21" s="2"/>
      <c r="E21" s="16"/>
    </row>
    <row r="22" spans="1:5" ht="12.75">
      <c r="A22" s="15">
        <v>1.8</v>
      </c>
      <c r="B22" s="2">
        <v>437</v>
      </c>
      <c r="C22" s="3">
        <f t="shared" si="0"/>
        <v>0.09</v>
      </c>
      <c r="D22" s="2"/>
      <c r="E22" s="16"/>
    </row>
    <row r="23" spans="1:5" ht="12.75">
      <c r="A23" s="15">
        <v>1.9</v>
      </c>
      <c r="B23" s="2">
        <v>447</v>
      </c>
      <c r="C23" s="3">
        <f t="shared" si="0"/>
        <v>0.1</v>
      </c>
      <c r="D23" s="2"/>
      <c r="E23" s="16"/>
    </row>
    <row r="24" spans="1:5" ht="13.5" thickBot="1">
      <c r="A24" s="24">
        <v>2</v>
      </c>
      <c r="B24" s="9">
        <v>455</v>
      </c>
      <c r="C24" s="5">
        <f t="shared" si="0"/>
        <v>0.08</v>
      </c>
      <c r="D24" s="8">
        <f>(B24-B14)/1000</f>
        <v>0.086</v>
      </c>
      <c r="E24" s="16"/>
    </row>
    <row r="25" spans="1:9" ht="12.75">
      <c r="A25" s="15">
        <v>2.1</v>
      </c>
      <c r="B25" s="2">
        <v>467</v>
      </c>
      <c r="C25" s="3">
        <f t="shared" si="0"/>
        <v>0.12</v>
      </c>
      <c r="D25" s="2"/>
      <c r="E25" s="16"/>
      <c r="H25" s="6"/>
      <c r="I25" s="7"/>
    </row>
    <row r="26" spans="1:9" ht="13.5" thickBot="1">
      <c r="A26" s="15">
        <v>2.2</v>
      </c>
      <c r="B26" s="2">
        <v>480</v>
      </c>
      <c r="C26" s="3">
        <f t="shared" si="0"/>
        <v>0.13</v>
      </c>
      <c r="D26" s="2"/>
      <c r="E26" s="16"/>
      <c r="H26" s="28" t="s">
        <v>0</v>
      </c>
      <c r="I26" s="29"/>
    </row>
    <row r="27" spans="1:5" ht="12.75">
      <c r="A27" s="15">
        <v>2.3</v>
      </c>
      <c r="B27" s="2">
        <v>489</v>
      </c>
      <c r="C27" s="3">
        <f t="shared" si="0"/>
        <v>0.09</v>
      </c>
      <c r="D27" s="2"/>
      <c r="E27" s="16"/>
    </row>
    <row r="28" spans="1:7" ht="12.75">
      <c r="A28" s="15">
        <v>2.4</v>
      </c>
      <c r="B28" s="2">
        <v>500</v>
      </c>
      <c r="C28" s="3">
        <f t="shared" si="0"/>
        <v>0.11</v>
      </c>
      <c r="D28" s="2"/>
      <c r="E28" s="16"/>
      <c r="F28">
        <f>A14</f>
        <v>1</v>
      </c>
      <c r="G28">
        <v>7.4</v>
      </c>
    </row>
    <row r="29" spans="1:7" ht="12.75">
      <c r="A29" s="15">
        <v>2.5</v>
      </c>
      <c r="B29" s="2">
        <v>513</v>
      </c>
      <c r="C29" s="3">
        <f t="shared" si="0"/>
        <v>0.13</v>
      </c>
      <c r="D29" s="2"/>
      <c r="E29" s="16"/>
      <c r="F29">
        <f>A24</f>
        <v>2</v>
      </c>
      <c r="G29">
        <v>8.6</v>
      </c>
    </row>
    <row r="30" spans="1:7" ht="12.75">
      <c r="A30" s="15">
        <v>2.6</v>
      </c>
      <c r="B30" s="2">
        <v>520</v>
      </c>
      <c r="C30" s="3">
        <f t="shared" si="0"/>
        <v>0.07</v>
      </c>
      <c r="D30" s="2"/>
      <c r="E30" s="16"/>
      <c r="F30">
        <f>A34</f>
        <v>3</v>
      </c>
      <c r="G30">
        <v>9.6</v>
      </c>
    </row>
    <row r="31" spans="1:7" ht="12.75">
      <c r="A31" s="15">
        <v>2.7</v>
      </c>
      <c r="B31" s="2">
        <v>529</v>
      </c>
      <c r="C31" s="3">
        <f t="shared" si="0"/>
        <v>0.09</v>
      </c>
      <c r="D31" s="2"/>
      <c r="E31" s="16"/>
      <c r="F31">
        <f>A44</f>
        <v>4</v>
      </c>
      <c r="G31">
        <v>6.6</v>
      </c>
    </row>
    <row r="32" spans="1:7" ht="12.75">
      <c r="A32" s="15">
        <v>2.8</v>
      </c>
      <c r="B32" s="2">
        <v>540</v>
      </c>
      <c r="C32" s="3">
        <f t="shared" si="0"/>
        <v>0.11</v>
      </c>
      <c r="D32" s="2"/>
      <c r="E32" s="16"/>
      <c r="F32">
        <f>A54</f>
        <v>5</v>
      </c>
      <c r="G32">
        <v>7.7</v>
      </c>
    </row>
    <row r="33" spans="1:7" ht="12.75">
      <c r="A33" s="15">
        <v>2.9</v>
      </c>
      <c r="B33" s="2">
        <v>546</v>
      </c>
      <c r="C33" s="3">
        <f t="shared" si="0"/>
        <v>0.06</v>
      </c>
      <c r="D33" s="2"/>
      <c r="E33" s="16"/>
      <c r="F33">
        <f>A64</f>
        <v>6</v>
      </c>
      <c r="G33">
        <v>8.8</v>
      </c>
    </row>
    <row r="34" spans="1:7" ht="12.75">
      <c r="A34" s="24">
        <v>3</v>
      </c>
      <c r="B34" s="9">
        <v>551</v>
      </c>
      <c r="C34" s="4">
        <f t="shared" si="0"/>
        <v>0.05</v>
      </c>
      <c r="D34" s="8">
        <f>(B34-B24)/1000</f>
        <v>0.096</v>
      </c>
      <c r="E34" s="16"/>
      <c r="F34">
        <f>A74</f>
        <v>7</v>
      </c>
      <c r="G34">
        <v>5.1</v>
      </c>
    </row>
    <row r="35" spans="1:7" ht="12.75">
      <c r="A35" s="15">
        <v>3.1</v>
      </c>
      <c r="B35" s="2">
        <v>562</v>
      </c>
      <c r="C35" s="3">
        <f t="shared" si="0"/>
        <v>0.11</v>
      </c>
      <c r="D35" s="2"/>
      <c r="E35" s="16"/>
      <c r="F35">
        <f>A84</f>
        <v>8</v>
      </c>
      <c r="G35">
        <v>2.5</v>
      </c>
    </row>
    <row r="36" spans="1:7" ht="12.75">
      <c r="A36" s="15">
        <v>3.2</v>
      </c>
      <c r="B36" s="2">
        <v>569</v>
      </c>
      <c r="C36" s="3">
        <f t="shared" si="0"/>
        <v>0.07</v>
      </c>
      <c r="D36" s="2"/>
      <c r="E36" s="16"/>
      <c r="F36">
        <f>A94</f>
        <v>9</v>
      </c>
      <c r="G36">
        <v>2.5</v>
      </c>
    </row>
    <row r="37" spans="1:7" ht="12.75">
      <c r="A37" s="15">
        <v>3.3</v>
      </c>
      <c r="B37" s="2">
        <v>574</v>
      </c>
      <c r="C37" s="3">
        <f aca="true" t="shared" si="1" ref="C37:C68">(B37-B36)/100</f>
        <v>0.05</v>
      </c>
      <c r="D37" s="2"/>
      <c r="E37" s="16"/>
      <c r="F37">
        <f>A104</f>
        <v>10</v>
      </c>
      <c r="G37">
        <v>1.1</v>
      </c>
    </row>
    <row r="38" spans="1:7" ht="12.75">
      <c r="A38" s="15">
        <v>3.4</v>
      </c>
      <c r="B38" s="2">
        <v>583</v>
      </c>
      <c r="C38" s="3">
        <f t="shared" si="1"/>
        <v>0.09</v>
      </c>
      <c r="D38" s="2"/>
      <c r="E38" s="16"/>
      <c r="F38">
        <f>A114</f>
        <v>11</v>
      </c>
      <c r="G38">
        <v>3.5</v>
      </c>
    </row>
    <row r="39" spans="1:7" ht="12.75">
      <c r="A39" s="15">
        <v>3.5</v>
      </c>
      <c r="B39" s="2">
        <v>587</v>
      </c>
      <c r="C39" s="3">
        <f t="shared" si="1"/>
        <v>0.04</v>
      </c>
      <c r="D39" s="2"/>
      <c r="E39" s="16"/>
      <c r="F39">
        <v>12</v>
      </c>
      <c r="G39">
        <v>3.9</v>
      </c>
    </row>
    <row r="40" spans="1:7" ht="12.75">
      <c r="A40" s="15">
        <v>3.6</v>
      </c>
      <c r="B40" s="2">
        <v>591</v>
      </c>
      <c r="C40" s="3">
        <f t="shared" si="1"/>
        <v>0.04</v>
      </c>
      <c r="D40" s="2"/>
      <c r="E40" s="16"/>
      <c r="F40">
        <v>13</v>
      </c>
      <c r="G40">
        <v>5.7</v>
      </c>
    </row>
    <row r="41" spans="1:7" ht="12.75">
      <c r="A41" s="15">
        <v>3.7</v>
      </c>
      <c r="B41" s="2">
        <v>601</v>
      </c>
      <c r="C41" s="3">
        <f t="shared" si="1"/>
        <v>0.1</v>
      </c>
      <c r="D41" s="2"/>
      <c r="E41" s="16"/>
      <c r="F41">
        <v>14</v>
      </c>
      <c r="G41">
        <v>6.9</v>
      </c>
    </row>
    <row r="42" spans="1:7" ht="12.75">
      <c r="A42" s="15">
        <v>3.8</v>
      </c>
      <c r="B42" s="2">
        <v>612</v>
      </c>
      <c r="C42" s="3">
        <f t="shared" si="1"/>
        <v>0.11</v>
      </c>
      <c r="D42" s="2"/>
      <c r="E42" s="16"/>
      <c r="F42">
        <v>15</v>
      </c>
      <c r="G42">
        <v>6.9</v>
      </c>
    </row>
    <row r="43" spans="1:7" ht="12.75">
      <c r="A43" s="15">
        <v>3.9</v>
      </c>
      <c r="B43" s="2">
        <v>614</v>
      </c>
      <c r="C43" s="3">
        <f t="shared" si="1"/>
        <v>0.02</v>
      </c>
      <c r="D43" s="2"/>
      <c r="E43" s="16"/>
      <c r="F43">
        <v>16</v>
      </c>
      <c r="G43">
        <v>6.8</v>
      </c>
    </row>
    <row r="44" spans="1:7" ht="12.75">
      <c r="A44" s="24">
        <v>4</v>
      </c>
      <c r="B44" s="9">
        <v>617</v>
      </c>
      <c r="C44" s="4">
        <f t="shared" si="1"/>
        <v>0.03</v>
      </c>
      <c r="D44" s="8">
        <f>(B44-B34)/1000</f>
        <v>0.066</v>
      </c>
      <c r="E44" s="16"/>
      <c r="F44">
        <v>17</v>
      </c>
      <c r="G44">
        <v>7.8</v>
      </c>
    </row>
    <row r="45" spans="1:7" ht="12.75">
      <c r="A45" s="15">
        <v>4.1</v>
      </c>
      <c r="B45" s="2">
        <v>623</v>
      </c>
      <c r="C45" s="3">
        <f t="shared" si="1"/>
        <v>0.06</v>
      </c>
      <c r="D45" s="2"/>
      <c r="E45" s="16"/>
      <c r="F45">
        <v>18</v>
      </c>
      <c r="G45">
        <v>5.4</v>
      </c>
    </row>
    <row r="46" spans="1:7" ht="12.75">
      <c r="A46" s="15">
        <v>4.2</v>
      </c>
      <c r="B46" s="2">
        <v>628</v>
      </c>
      <c r="C46" s="3">
        <f t="shared" si="1"/>
        <v>0.05</v>
      </c>
      <c r="D46" s="2"/>
      <c r="E46" s="16"/>
      <c r="F46">
        <v>19</v>
      </c>
      <c r="G46">
        <v>10.3</v>
      </c>
    </row>
    <row r="47" spans="1:9" ht="12.75">
      <c r="A47" s="15">
        <v>4.3</v>
      </c>
      <c r="B47" s="2">
        <v>633</v>
      </c>
      <c r="C47" s="3">
        <f t="shared" si="1"/>
        <v>0.05</v>
      </c>
      <c r="D47" s="2"/>
      <c r="E47" s="16"/>
      <c r="F47">
        <v>19.5</v>
      </c>
      <c r="G47">
        <v>4.6</v>
      </c>
      <c r="H47" s="23"/>
      <c r="I47" s="23"/>
    </row>
    <row r="48" spans="1:9" ht="12.75">
      <c r="A48" s="15">
        <v>4.4</v>
      </c>
      <c r="B48" s="2">
        <v>640</v>
      </c>
      <c r="C48" s="3">
        <f t="shared" si="1"/>
        <v>0.07</v>
      </c>
      <c r="D48" s="2"/>
      <c r="E48" s="16"/>
      <c r="H48" s="37" t="s">
        <v>6</v>
      </c>
      <c r="I48" s="37"/>
    </row>
    <row r="49" spans="1:9" ht="12.75">
      <c r="A49" s="15">
        <v>4.5</v>
      </c>
      <c r="B49" s="2">
        <v>649</v>
      </c>
      <c r="C49" s="3">
        <f t="shared" si="1"/>
        <v>0.09</v>
      </c>
      <c r="D49" s="2"/>
      <c r="E49" s="16"/>
      <c r="H49" s="37"/>
      <c r="I49" s="37"/>
    </row>
    <row r="50" spans="1:5" ht="12.75">
      <c r="A50" s="15">
        <v>4.6</v>
      </c>
      <c r="B50" s="2">
        <v>660</v>
      </c>
      <c r="C50" s="3">
        <f t="shared" si="1"/>
        <v>0.11</v>
      </c>
      <c r="D50" s="2"/>
      <c r="E50" s="16"/>
    </row>
    <row r="51" spans="1:5" ht="12.75">
      <c r="A51" s="15">
        <v>4.7</v>
      </c>
      <c r="B51" s="2">
        <v>671</v>
      </c>
      <c r="C51" s="3">
        <f t="shared" si="1"/>
        <v>0.11</v>
      </c>
      <c r="D51" s="2"/>
      <c r="E51" s="16"/>
    </row>
    <row r="52" spans="1:5" ht="12.75">
      <c r="A52" s="15">
        <v>4.8</v>
      </c>
      <c r="B52" s="2">
        <v>679</v>
      </c>
      <c r="C52" s="3">
        <f t="shared" si="1"/>
        <v>0.08</v>
      </c>
      <c r="D52" s="2"/>
      <c r="E52" s="16"/>
    </row>
    <row r="53" spans="1:5" ht="12.75">
      <c r="A53" s="15">
        <v>4.9</v>
      </c>
      <c r="B53" s="2">
        <v>689</v>
      </c>
      <c r="C53" s="3">
        <f t="shared" si="1"/>
        <v>0.1</v>
      </c>
      <c r="D53" s="2"/>
      <c r="E53" s="16"/>
    </row>
    <row r="54" spans="1:8" ht="12.75">
      <c r="A54" s="24">
        <v>5</v>
      </c>
      <c r="B54" s="9">
        <v>694</v>
      </c>
      <c r="C54" s="4">
        <f t="shared" si="1"/>
        <v>0.05</v>
      </c>
      <c r="D54" s="8">
        <f>(B54-B44)/1000</f>
        <v>0.077</v>
      </c>
      <c r="E54" s="16"/>
      <c r="G54" t="s">
        <v>4</v>
      </c>
      <c r="H54" s="1">
        <f>(1489-295)/19.5/1000</f>
        <v>0.061230769230769234</v>
      </c>
    </row>
    <row r="55" spans="1:5" ht="12.75">
      <c r="A55" s="15">
        <v>5.1</v>
      </c>
      <c r="B55" s="2">
        <v>702</v>
      </c>
      <c r="C55" s="3">
        <f t="shared" si="1"/>
        <v>0.08</v>
      </c>
      <c r="D55" s="2"/>
      <c r="E55" s="16"/>
    </row>
    <row r="56" spans="1:5" ht="12.75">
      <c r="A56" s="15">
        <v>5.2</v>
      </c>
      <c r="B56" s="2">
        <v>710</v>
      </c>
      <c r="C56" s="3">
        <f t="shared" si="1"/>
        <v>0.08</v>
      </c>
      <c r="D56" s="2"/>
      <c r="E56" s="16"/>
    </row>
    <row r="57" spans="1:5" ht="12.75">
      <c r="A57" s="15">
        <v>5.3</v>
      </c>
      <c r="B57" s="2">
        <v>717</v>
      </c>
      <c r="C57" s="3">
        <f t="shared" si="1"/>
        <v>0.07</v>
      </c>
      <c r="D57" s="2"/>
      <c r="E57" s="16"/>
    </row>
    <row r="58" spans="1:5" ht="12.75">
      <c r="A58" s="15">
        <v>5.4</v>
      </c>
      <c r="B58" s="2">
        <v>728</v>
      </c>
      <c r="C58" s="3">
        <f t="shared" si="1"/>
        <v>0.11</v>
      </c>
      <c r="D58" s="2"/>
      <c r="E58" s="16"/>
    </row>
    <row r="59" spans="1:5" ht="12.75">
      <c r="A59" s="15">
        <v>5.5</v>
      </c>
      <c r="B59" s="2">
        <v>738</v>
      </c>
      <c r="C59" s="3">
        <f t="shared" si="1"/>
        <v>0.1</v>
      </c>
      <c r="D59" s="2"/>
      <c r="E59" s="16"/>
    </row>
    <row r="60" spans="1:5" ht="12.75">
      <c r="A60" s="15">
        <v>5.6</v>
      </c>
      <c r="B60" s="2">
        <v>744</v>
      </c>
      <c r="C60" s="3">
        <f t="shared" si="1"/>
        <v>0.06</v>
      </c>
      <c r="D60" s="2"/>
      <c r="E60" s="16"/>
    </row>
    <row r="61" spans="1:5" ht="12.75">
      <c r="A61" s="15">
        <v>5.7</v>
      </c>
      <c r="B61" s="2">
        <v>754</v>
      </c>
      <c r="C61" s="3">
        <f t="shared" si="1"/>
        <v>0.1</v>
      </c>
      <c r="D61" s="2"/>
      <c r="E61" s="16"/>
    </row>
    <row r="62" spans="1:5" ht="12.75">
      <c r="A62" s="15">
        <v>5.8</v>
      </c>
      <c r="B62" s="2">
        <v>766</v>
      </c>
      <c r="C62" s="3">
        <f t="shared" si="1"/>
        <v>0.12</v>
      </c>
      <c r="D62" s="2"/>
      <c r="E62" s="16"/>
    </row>
    <row r="63" spans="1:5" ht="12.75">
      <c r="A63" s="15">
        <v>5.9</v>
      </c>
      <c r="B63" s="2">
        <v>772</v>
      </c>
      <c r="C63" s="3">
        <f t="shared" si="1"/>
        <v>0.06</v>
      </c>
      <c r="D63" s="2"/>
      <c r="E63" s="16"/>
    </row>
    <row r="64" spans="1:5" ht="12.75">
      <c r="A64" s="24">
        <v>6</v>
      </c>
      <c r="B64" s="9">
        <v>782</v>
      </c>
      <c r="C64" s="4">
        <f t="shared" si="1"/>
        <v>0.1</v>
      </c>
      <c r="D64" s="8">
        <f>(B64-B54)/1000</f>
        <v>0.088</v>
      </c>
      <c r="E64" s="16"/>
    </row>
    <row r="65" spans="1:5" ht="12.75">
      <c r="A65" s="15">
        <v>6.1</v>
      </c>
      <c r="B65" s="2">
        <v>790</v>
      </c>
      <c r="C65" s="3">
        <f t="shared" si="1"/>
        <v>0.08</v>
      </c>
      <c r="D65" s="2"/>
      <c r="E65" s="16"/>
    </row>
    <row r="66" spans="1:5" ht="12.75">
      <c r="A66" s="15">
        <v>6.2</v>
      </c>
      <c r="B66" s="2">
        <v>795</v>
      </c>
      <c r="C66" s="3">
        <f t="shared" si="1"/>
        <v>0.05</v>
      </c>
      <c r="D66" s="2"/>
      <c r="E66" s="16"/>
    </row>
    <row r="67" spans="1:5" ht="12.75">
      <c r="A67" s="15">
        <v>6.3</v>
      </c>
      <c r="B67" s="2">
        <v>802</v>
      </c>
      <c r="C67" s="3">
        <f t="shared" si="1"/>
        <v>0.07</v>
      </c>
      <c r="D67" s="2"/>
      <c r="E67" s="16"/>
    </row>
    <row r="68" spans="1:5" ht="12.75">
      <c r="A68" s="15">
        <v>6.4</v>
      </c>
      <c r="B68" s="2">
        <v>810</v>
      </c>
      <c r="C68" s="3">
        <f t="shared" si="1"/>
        <v>0.08</v>
      </c>
      <c r="D68" s="2"/>
      <c r="E68" s="16"/>
    </row>
    <row r="69" spans="1:5" ht="12.75">
      <c r="A69" s="15">
        <v>6.5</v>
      </c>
      <c r="B69" s="2">
        <v>815</v>
      </c>
      <c r="C69" s="3">
        <f aca="true" t="shared" si="2" ref="C69:C100">(B69-B68)/100</f>
        <v>0.05</v>
      </c>
      <c r="D69" s="2"/>
      <c r="E69" s="16"/>
    </row>
    <row r="70" spans="1:5" ht="12.75">
      <c r="A70" s="15">
        <v>6.6</v>
      </c>
      <c r="B70" s="2">
        <v>820</v>
      </c>
      <c r="C70" s="3">
        <f t="shared" si="2"/>
        <v>0.05</v>
      </c>
      <c r="D70" s="2"/>
      <c r="E70" s="16"/>
    </row>
    <row r="71" spans="1:5" ht="12.75">
      <c r="A71" s="15">
        <v>6.7</v>
      </c>
      <c r="B71" s="2">
        <v>826</v>
      </c>
      <c r="C71" s="3">
        <f t="shared" si="2"/>
        <v>0.06</v>
      </c>
      <c r="D71" s="2"/>
      <c r="E71" s="16"/>
    </row>
    <row r="72" spans="1:5" ht="12.75">
      <c r="A72" s="15">
        <v>6.8</v>
      </c>
      <c r="B72" s="2">
        <v>828</v>
      </c>
      <c r="C72" s="3">
        <f t="shared" si="2"/>
        <v>0.02</v>
      </c>
      <c r="D72" s="10"/>
      <c r="E72" s="17"/>
    </row>
    <row r="73" spans="1:5" ht="12.75">
      <c r="A73" s="15">
        <v>6.9</v>
      </c>
      <c r="B73" s="2">
        <v>830</v>
      </c>
      <c r="C73" s="3">
        <f t="shared" si="2"/>
        <v>0.02</v>
      </c>
      <c r="D73" s="2"/>
      <c r="E73" s="16"/>
    </row>
    <row r="74" spans="1:5" ht="12.75">
      <c r="A74" s="24">
        <v>7</v>
      </c>
      <c r="B74" s="9">
        <v>833</v>
      </c>
      <c r="C74" s="4">
        <f t="shared" si="2"/>
        <v>0.03</v>
      </c>
      <c r="D74" s="8">
        <f>(B74-B64)/1000</f>
        <v>0.051</v>
      </c>
      <c r="E74" s="16"/>
    </row>
    <row r="75" spans="1:5" ht="12.75">
      <c r="A75" s="15">
        <v>7.1</v>
      </c>
      <c r="B75" s="2">
        <v>840</v>
      </c>
      <c r="C75" s="3">
        <f t="shared" si="2"/>
        <v>0.07</v>
      </c>
      <c r="D75" s="2"/>
      <c r="E75" s="16"/>
    </row>
    <row r="76" spans="1:5" ht="12.75">
      <c r="A76" s="15">
        <v>7.2</v>
      </c>
      <c r="B76" s="2">
        <v>843</v>
      </c>
      <c r="C76" s="3">
        <f t="shared" si="2"/>
        <v>0.03</v>
      </c>
      <c r="D76" s="2"/>
      <c r="E76" s="16"/>
    </row>
    <row r="77" spans="1:5" ht="12.75">
      <c r="A77" s="15">
        <v>7.3</v>
      </c>
      <c r="B77" s="2">
        <v>838</v>
      </c>
      <c r="C77" s="3">
        <f t="shared" si="2"/>
        <v>-0.05</v>
      </c>
      <c r="D77" s="2"/>
      <c r="E77" s="16"/>
    </row>
    <row r="78" spans="1:5" ht="12.75">
      <c r="A78" s="15">
        <v>7.4</v>
      </c>
      <c r="B78" s="2">
        <v>841</v>
      </c>
      <c r="C78" s="3">
        <f t="shared" si="2"/>
        <v>0.03</v>
      </c>
      <c r="D78" s="2"/>
      <c r="E78" s="16"/>
    </row>
    <row r="79" spans="1:5" ht="12.75">
      <c r="A79" s="15">
        <v>7.5</v>
      </c>
      <c r="B79" s="2">
        <v>851</v>
      </c>
      <c r="C79" s="3">
        <f t="shared" si="2"/>
        <v>0.1</v>
      </c>
      <c r="D79" s="2"/>
      <c r="E79" s="16"/>
    </row>
    <row r="80" spans="1:5" ht="12.75">
      <c r="A80" s="15">
        <v>7.6</v>
      </c>
      <c r="B80" s="2">
        <v>852</v>
      </c>
      <c r="C80" s="3">
        <f t="shared" si="2"/>
        <v>0.01</v>
      </c>
      <c r="D80" s="2"/>
      <c r="E80" s="16"/>
    </row>
    <row r="81" spans="1:5" ht="12.75">
      <c r="A81" s="15">
        <v>7.7</v>
      </c>
      <c r="B81" s="2">
        <v>856</v>
      </c>
      <c r="C81" s="3">
        <f t="shared" si="2"/>
        <v>0.04</v>
      </c>
      <c r="D81" s="2"/>
      <c r="E81" s="16"/>
    </row>
    <row r="82" spans="1:5" ht="12.75">
      <c r="A82" s="15">
        <v>7.8</v>
      </c>
      <c r="B82" s="2">
        <v>861</v>
      </c>
      <c r="C82" s="3">
        <f t="shared" si="2"/>
        <v>0.05</v>
      </c>
      <c r="D82" s="2"/>
      <c r="E82" s="16"/>
    </row>
    <row r="83" spans="1:5" ht="12.75">
      <c r="A83" s="15">
        <v>7.9</v>
      </c>
      <c r="B83" s="2">
        <v>856</v>
      </c>
      <c r="C83" s="3">
        <f t="shared" si="2"/>
        <v>-0.05</v>
      </c>
      <c r="D83" s="2"/>
      <c r="E83" s="16"/>
    </row>
    <row r="84" spans="1:5" ht="12.75">
      <c r="A84" s="24">
        <v>8</v>
      </c>
      <c r="B84" s="9">
        <v>858</v>
      </c>
      <c r="C84" s="4">
        <f t="shared" si="2"/>
        <v>0.02</v>
      </c>
      <c r="D84" s="8">
        <f>(B84-B74)/1000</f>
        <v>0.025</v>
      </c>
      <c r="E84" s="16"/>
    </row>
    <row r="85" spans="1:5" ht="12.75">
      <c r="A85" s="15">
        <v>8.1</v>
      </c>
      <c r="B85" s="2">
        <v>855</v>
      </c>
      <c r="C85" s="3">
        <f t="shared" si="2"/>
        <v>-0.03</v>
      </c>
      <c r="D85" s="2"/>
      <c r="E85" s="16"/>
    </row>
    <row r="86" spans="1:5" ht="12.75">
      <c r="A86" s="15">
        <v>8.2</v>
      </c>
      <c r="B86" s="2">
        <v>860</v>
      </c>
      <c r="C86" s="3">
        <f t="shared" si="2"/>
        <v>0.05</v>
      </c>
      <c r="D86" s="2"/>
      <c r="E86" s="16"/>
    </row>
    <row r="87" spans="1:5" ht="12.75">
      <c r="A87" s="15">
        <v>8.3</v>
      </c>
      <c r="B87" s="2">
        <v>866</v>
      </c>
      <c r="C87" s="3">
        <f t="shared" si="2"/>
        <v>0.06</v>
      </c>
      <c r="D87" s="2"/>
      <c r="E87" s="16"/>
    </row>
    <row r="88" spans="1:5" ht="12.75">
      <c r="A88" s="15">
        <v>8.4</v>
      </c>
      <c r="B88" s="2">
        <v>867</v>
      </c>
      <c r="C88" s="3">
        <f t="shared" si="2"/>
        <v>0.01</v>
      </c>
      <c r="D88" s="2"/>
      <c r="E88" s="16"/>
    </row>
    <row r="89" spans="1:5" ht="12.75">
      <c r="A89" s="15">
        <v>8.5</v>
      </c>
      <c r="B89" s="2">
        <v>866</v>
      </c>
      <c r="C89" s="3">
        <f t="shared" si="2"/>
        <v>-0.01</v>
      </c>
      <c r="D89" s="2"/>
      <c r="E89" s="16"/>
    </row>
    <row r="90" spans="1:5" ht="12.75">
      <c r="A90" s="15">
        <v>8.6</v>
      </c>
      <c r="B90" s="2">
        <v>870</v>
      </c>
      <c r="C90" s="3">
        <f t="shared" si="2"/>
        <v>0.04</v>
      </c>
      <c r="D90" s="2"/>
      <c r="E90" s="16"/>
    </row>
    <row r="91" spans="1:5" ht="12.75">
      <c r="A91" s="15">
        <v>8.7</v>
      </c>
      <c r="B91" s="2">
        <v>873</v>
      </c>
      <c r="C91" s="3">
        <f t="shared" si="2"/>
        <v>0.03</v>
      </c>
      <c r="D91" s="2"/>
      <c r="E91" s="16"/>
    </row>
    <row r="92" spans="1:5" ht="12.75">
      <c r="A92" s="15">
        <v>8.8</v>
      </c>
      <c r="B92" s="2">
        <v>878</v>
      </c>
      <c r="C92" s="3">
        <f t="shared" si="2"/>
        <v>0.05</v>
      </c>
      <c r="D92" s="2"/>
      <c r="E92" s="16"/>
    </row>
    <row r="93" spans="1:5" ht="12.75">
      <c r="A93" s="15">
        <v>8.9</v>
      </c>
      <c r="B93" s="2">
        <v>886</v>
      </c>
      <c r="C93" s="3">
        <f t="shared" si="2"/>
        <v>0.08</v>
      </c>
      <c r="D93" s="2"/>
      <c r="E93" s="16"/>
    </row>
    <row r="94" spans="1:5" ht="12.75">
      <c r="A94" s="24">
        <v>9</v>
      </c>
      <c r="B94" s="9">
        <v>883</v>
      </c>
      <c r="C94" s="3">
        <f t="shared" si="2"/>
        <v>-0.03</v>
      </c>
      <c r="D94" s="8">
        <f>(B94-B84)/1000</f>
        <v>0.025</v>
      </c>
      <c r="E94" s="16"/>
    </row>
    <row r="95" spans="1:5" ht="12.75">
      <c r="A95" s="15">
        <v>9.1</v>
      </c>
      <c r="B95" s="2">
        <v>888</v>
      </c>
      <c r="C95" s="3">
        <f t="shared" si="2"/>
        <v>0.05</v>
      </c>
      <c r="D95" s="2"/>
      <c r="E95" s="16"/>
    </row>
    <row r="96" spans="1:5" ht="12.75">
      <c r="A96" s="15">
        <v>9.2</v>
      </c>
      <c r="B96" s="2">
        <v>895</v>
      </c>
      <c r="C96" s="3">
        <f t="shared" si="2"/>
        <v>0.07</v>
      </c>
      <c r="D96" s="2"/>
      <c r="E96" s="16"/>
    </row>
    <row r="97" spans="1:5" ht="12.75">
      <c r="A97" s="15">
        <v>9.3</v>
      </c>
      <c r="B97" s="2">
        <v>893</v>
      </c>
      <c r="C97" s="3">
        <f t="shared" si="2"/>
        <v>-0.02</v>
      </c>
      <c r="D97" s="2"/>
      <c r="E97" s="16"/>
    </row>
    <row r="98" spans="1:5" ht="12.75">
      <c r="A98" s="15">
        <v>9.4</v>
      </c>
      <c r="B98" s="2">
        <v>891</v>
      </c>
      <c r="C98" s="3">
        <f t="shared" si="2"/>
        <v>-0.02</v>
      </c>
      <c r="D98" s="2"/>
      <c r="E98" s="16"/>
    </row>
    <row r="99" spans="1:5" ht="12.75">
      <c r="A99" s="15">
        <v>9.5</v>
      </c>
      <c r="B99" s="2">
        <v>890</v>
      </c>
      <c r="C99" s="3">
        <f t="shared" si="2"/>
        <v>-0.01</v>
      </c>
      <c r="D99" s="2"/>
      <c r="E99" s="16"/>
    </row>
    <row r="100" spans="1:5" ht="12.75">
      <c r="A100" s="15">
        <v>9.6</v>
      </c>
      <c r="B100" s="2">
        <v>891</v>
      </c>
      <c r="C100" s="3">
        <f t="shared" si="2"/>
        <v>0.01</v>
      </c>
      <c r="D100" s="2"/>
      <c r="E100" s="16"/>
    </row>
    <row r="101" spans="1:5" ht="12.75">
      <c r="A101" s="15">
        <v>9.7</v>
      </c>
      <c r="B101" s="2">
        <v>891</v>
      </c>
      <c r="C101" s="3">
        <f aca="true" t="shared" si="3" ref="C101:C199">(B101-B100)/100</f>
        <v>0</v>
      </c>
      <c r="D101" s="2"/>
      <c r="E101" s="16"/>
    </row>
    <row r="102" spans="1:5" ht="12.75">
      <c r="A102" s="15">
        <v>9.8</v>
      </c>
      <c r="B102" s="2">
        <v>891</v>
      </c>
      <c r="C102" s="3">
        <f t="shared" si="3"/>
        <v>0</v>
      </c>
      <c r="D102" s="2"/>
      <c r="E102" s="16"/>
    </row>
    <row r="103" spans="1:5" ht="12.75">
      <c r="A103" s="15">
        <v>9.9</v>
      </c>
      <c r="B103" s="2">
        <v>889</v>
      </c>
      <c r="C103" s="3">
        <f t="shared" si="3"/>
        <v>-0.02</v>
      </c>
      <c r="D103" s="2"/>
      <c r="E103" s="16"/>
    </row>
    <row r="104" spans="1:5" ht="12.75">
      <c r="A104" s="24">
        <v>10</v>
      </c>
      <c r="B104" s="9">
        <v>894</v>
      </c>
      <c r="C104" s="3">
        <f t="shared" si="3"/>
        <v>0.05</v>
      </c>
      <c r="D104" s="8">
        <f>(B104-B94)/1000</f>
        <v>0.011</v>
      </c>
      <c r="E104" s="16"/>
    </row>
    <row r="105" spans="1:5" ht="12.75">
      <c r="A105" s="15">
        <v>10.1</v>
      </c>
      <c r="B105" s="2">
        <v>900</v>
      </c>
      <c r="C105" s="3">
        <f t="shared" si="3"/>
        <v>0.06</v>
      </c>
      <c r="D105" s="2"/>
      <c r="E105" s="16"/>
    </row>
    <row r="106" spans="1:5" ht="12.75">
      <c r="A106" s="15">
        <v>10.2</v>
      </c>
      <c r="B106" s="2">
        <v>902</v>
      </c>
      <c r="C106" s="3">
        <f t="shared" si="3"/>
        <v>0.02</v>
      </c>
      <c r="D106" s="2"/>
      <c r="E106" s="16"/>
    </row>
    <row r="107" spans="1:5" ht="12.75">
      <c r="A107" s="15">
        <v>10.3</v>
      </c>
      <c r="B107" s="2">
        <v>902</v>
      </c>
      <c r="C107" s="3">
        <f t="shared" si="3"/>
        <v>0</v>
      </c>
      <c r="D107" s="2"/>
      <c r="E107" s="16"/>
    </row>
    <row r="108" spans="1:5" ht="12.75">
      <c r="A108" s="15">
        <v>10.4</v>
      </c>
      <c r="B108" s="2">
        <v>905</v>
      </c>
      <c r="C108" s="3">
        <f t="shared" si="3"/>
        <v>0.03</v>
      </c>
      <c r="D108" s="2"/>
      <c r="E108" s="16"/>
    </row>
    <row r="109" spans="1:5" ht="12.75">
      <c r="A109" s="15">
        <v>10.5</v>
      </c>
      <c r="B109" s="2">
        <v>907</v>
      </c>
      <c r="C109" s="3">
        <f t="shared" si="3"/>
        <v>0.02</v>
      </c>
      <c r="D109" s="2"/>
      <c r="E109" s="16"/>
    </row>
    <row r="110" spans="1:5" ht="12.75">
      <c r="A110" s="15">
        <v>10.6</v>
      </c>
      <c r="B110" s="2">
        <v>913</v>
      </c>
      <c r="C110" s="3">
        <f t="shared" si="3"/>
        <v>0.06</v>
      </c>
      <c r="D110" s="2"/>
      <c r="E110" s="16"/>
    </row>
    <row r="111" spans="1:5" ht="12.75">
      <c r="A111" s="15">
        <v>10.7</v>
      </c>
      <c r="B111" s="2">
        <v>918</v>
      </c>
      <c r="C111" s="3">
        <f t="shared" si="3"/>
        <v>0.05</v>
      </c>
      <c r="D111" s="2"/>
      <c r="E111" s="16"/>
    </row>
    <row r="112" spans="1:5" ht="12.75">
      <c r="A112" s="15">
        <v>10.8</v>
      </c>
      <c r="B112" s="2">
        <v>918</v>
      </c>
      <c r="C112" s="3">
        <f t="shared" si="3"/>
        <v>0</v>
      </c>
      <c r="D112" s="2"/>
      <c r="E112" s="16"/>
    </row>
    <row r="113" spans="1:5" ht="12.75">
      <c r="A113" s="15">
        <v>10.9</v>
      </c>
      <c r="B113" s="2">
        <v>929</v>
      </c>
      <c r="C113" s="3">
        <f t="shared" si="3"/>
        <v>0.11</v>
      </c>
      <c r="D113" s="2"/>
      <c r="E113" s="16"/>
    </row>
    <row r="114" spans="1:5" ht="12.75">
      <c r="A114" s="24">
        <v>11</v>
      </c>
      <c r="B114" s="9">
        <v>929</v>
      </c>
      <c r="C114" s="3">
        <f t="shared" si="3"/>
        <v>0</v>
      </c>
      <c r="D114" s="8">
        <f>(B114-B104)/1000</f>
        <v>0.035</v>
      </c>
      <c r="E114" s="16"/>
    </row>
    <row r="115" spans="1:5" ht="12.75">
      <c r="A115" s="15">
        <v>11.1</v>
      </c>
      <c r="B115" s="2">
        <v>931</v>
      </c>
      <c r="C115" s="3">
        <f t="shared" si="3"/>
        <v>0.02</v>
      </c>
      <c r="D115" s="2"/>
      <c r="E115" s="16"/>
    </row>
    <row r="116" spans="1:5" ht="12.75">
      <c r="A116" s="15">
        <v>11.2</v>
      </c>
      <c r="B116" s="2">
        <v>934</v>
      </c>
      <c r="C116" s="3">
        <f t="shared" si="3"/>
        <v>0.03</v>
      </c>
      <c r="D116" s="2"/>
      <c r="E116" s="16"/>
    </row>
    <row r="117" spans="1:5" ht="12.75">
      <c r="A117" s="15">
        <v>11.3</v>
      </c>
      <c r="B117" s="2">
        <v>942</v>
      </c>
      <c r="C117" s="3">
        <f t="shared" si="3"/>
        <v>0.08</v>
      </c>
      <c r="D117" s="2"/>
      <c r="E117" s="16"/>
    </row>
    <row r="118" spans="1:5" ht="12.75">
      <c r="A118" s="15">
        <v>11.4</v>
      </c>
      <c r="B118" s="2">
        <v>945</v>
      </c>
      <c r="C118" s="3">
        <f t="shared" si="3"/>
        <v>0.03</v>
      </c>
      <c r="D118" s="2"/>
      <c r="E118" s="16"/>
    </row>
    <row r="119" spans="1:5" ht="12.75">
      <c r="A119" s="15">
        <v>11.5</v>
      </c>
      <c r="B119" s="2">
        <v>955</v>
      </c>
      <c r="C119" s="3">
        <f t="shared" si="3"/>
        <v>0.1</v>
      </c>
      <c r="D119" s="2"/>
      <c r="E119" s="16"/>
    </row>
    <row r="120" spans="1:5" ht="12.75">
      <c r="A120" s="15">
        <v>11.6</v>
      </c>
      <c r="B120" s="2">
        <v>955</v>
      </c>
      <c r="C120" s="3">
        <f t="shared" si="3"/>
        <v>0</v>
      </c>
      <c r="D120" s="2"/>
      <c r="E120" s="16"/>
    </row>
    <row r="121" spans="1:5" ht="12.75">
      <c r="A121" s="15">
        <v>11.7</v>
      </c>
      <c r="B121" s="2">
        <v>959</v>
      </c>
      <c r="C121" s="3">
        <f t="shared" si="3"/>
        <v>0.04</v>
      </c>
      <c r="D121" s="2"/>
      <c r="E121" s="16"/>
    </row>
    <row r="122" spans="1:5" ht="12.75">
      <c r="A122" s="15">
        <v>11.8</v>
      </c>
      <c r="B122" s="2">
        <v>960</v>
      </c>
      <c r="C122" s="3">
        <f t="shared" si="3"/>
        <v>0.01</v>
      </c>
      <c r="D122" s="2"/>
      <c r="E122" s="16"/>
    </row>
    <row r="123" spans="1:5" ht="12.75">
      <c r="A123" s="15">
        <v>11.9</v>
      </c>
      <c r="B123" s="11">
        <v>961</v>
      </c>
      <c r="C123" s="3">
        <f t="shared" si="3"/>
        <v>0.01</v>
      </c>
      <c r="D123" s="12"/>
      <c r="E123" s="16"/>
    </row>
    <row r="124" spans="1:5" ht="12.75">
      <c r="A124" s="24">
        <v>12</v>
      </c>
      <c r="B124" s="9">
        <v>968</v>
      </c>
      <c r="C124" s="3">
        <f t="shared" si="3"/>
        <v>0.07</v>
      </c>
      <c r="D124" s="8">
        <f>(B124-B114)/1000</f>
        <v>0.039</v>
      </c>
      <c r="E124" s="16"/>
    </row>
    <row r="125" spans="1:5" ht="12.75">
      <c r="A125" s="15">
        <v>12.1</v>
      </c>
      <c r="B125" s="11">
        <v>971</v>
      </c>
      <c r="C125" s="3">
        <f t="shared" si="3"/>
        <v>0.03</v>
      </c>
      <c r="D125" s="2"/>
      <c r="E125" s="16"/>
    </row>
    <row r="126" spans="1:5" ht="12.75">
      <c r="A126" s="15">
        <v>12.2</v>
      </c>
      <c r="B126" s="11">
        <v>972</v>
      </c>
      <c r="C126" s="3">
        <f t="shared" si="3"/>
        <v>0.01</v>
      </c>
      <c r="D126" s="2"/>
      <c r="E126" s="16"/>
    </row>
    <row r="127" spans="1:5" ht="12.75">
      <c r="A127" s="15">
        <v>12.3</v>
      </c>
      <c r="B127" s="11">
        <v>972</v>
      </c>
      <c r="C127" s="3">
        <f t="shared" si="3"/>
        <v>0</v>
      </c>
      <c r="D127" s="2"/>
      <c r="E127" s="16"/>
    </row>
    <row r="128" spans="1:5" ht="12.75">
      <c r="A128" s="15">
        <v>12.4</v>
      </c>
      <c r="B128" s="11">
        <v>983</v>
      </c>
      <c r="C128" s="3">
        <f t="shared" si="3"/>
        <v>0.11</v>
      </c>
      <c r="D128" s="2"/>
      <c r="E128" s="16"/>
    </row>
    <row r="129" spans="1:5" ht="12.75">
      <c r="A129" s="15">
        <v>12.5</v>
      </c>
      <c r="B129" s="11">
        <v>987</v>
      </c>
      <c r="C129" s="3">
        <f t="shared" si="3"/>
        <v>0.04</v>
      </c>
      <c r="D129" s="2"/>
      <c r="E129" s="16"/>
    </row>
    <row r="130" spans="1:5" ht="12.75">
      <c r="A130" s="15">
        <v>12.6</v>
      </c>
      <c r="B130" s="11">
        <v>997</v>
      </c>
      <c r="C130" s="3">
        <f t="shared" si="3"/>
        <v>0.1</v>
      </c>
      <c r="D130" s="2"/>
      <c r="E130" s="16"/>
    </row>
    <row r="131" spans="1:5" ht="12.75">
      <c r="A131" s="15">
        <v>12.7</v>
      </c>
      <c r="B131" s="11">
        <v>1004</v>
      </c>
      <c r="C131" s="3">
        <f t="shared" si="3"/>
        <v>0.07</v>
      </c>
      <c r="D131" s="2"/>
      <c r="E131" s="16"/>
    </row>
    <row r="132" spans="1:5" ht="12.75">
      <c r="A132" s="15">
        <v>12.8</v>
      </c>
      <c r="B132" s="11">
        <v>1009</v>
      </c>
      <c r="C132" s="3">
        <f t="shared" si="3"/>
        <v>0.05</v>
      </c>
      <c r="D132" s="2"/>
      <c r="E132" s="16"/>
    </row>
    <row r="133" spans="1:5" ht="12.75">
      <c r="A133" s="15">
        <v>12.9</v>
      </c>
      <c r="B133" s="11">
        <v>1015</v>
      </c>
      <c r="C133" s="3">
        <f t="shared" si="3"/>
        <v>0.06</v>
      </c>
      <c r="D133" s="2"/>
      <c r="E133" s="16"/>
    </row>
    <row r="134" spans="1:5" ht="12.75">
      <c r="A134" s="24">
        <v>13</v>
      </c>
      <c r="B134" s="9">
        <v>1025</v>
      </c>
      <c r="C134" s="3">
        <f t="shared" si="3"/>
        <v>0.1</v>
      </c>
      <c r="D134" s="8">
        <f>(B134-B124)/1000</f>
        <v>0.057</v>
      </c>
      <c r="E134" s="16"/>
    </row>
    <row r="135" spans="1:5" ht="12.75">
      <c r="A135" s="15">
        <v>13.1</v>
      </c>
      <c r="B135" s="11">
        <v>1030</v>
      </c>
      <c r="C135" s="3">
        <f t="shared" si="3"/>
        <v>0.05</v>
      </c>
      <c r="D135" s="2"/>
      <c r="E135" s="16"/>
    </row>
    <row r="136" spans="1:5" ht="12.75">
      <c r="A136" s="15">
        <v>13.2</v>
      </c>
      <c r="B136" s="11">
        <v>1039</v>
      </c>
      <c r="C136" s="3">
        <f t="shared" si="3"/>
        <v>0.09</v>
      </c>
      <c r="D136" s="2"/>
      <c r="E136" s="16"/>
    </row>
    <row r="137" spans="1:5" ht="12.75">
      <c r="A137" s="15">
        <v>13.3</v>
      </c>
      <c r="B137" s="11">
        <v>1047</v>
      </c>
      <c r="C137" s="3">
        <f t="shared" si="3"/>
        <v>0.08</v>
      </c>
      <c r="D137" s="2"/>
      <c r="E137" s="16"/>
    </row>
    <row r="138" spans="1:5" ht="12.75">
      <c r="A138" s="15">
        <v>13.4</v>
      </c>
      <c r="B138" s="11">
        <v>1052</v>
      </c>
      <c r="C138" s="3">
        <f t="shared" si="3"/>
        <v>0.05</v>
      </c>
      <c r="D138" s="2"/>
      <c r="E138" s="16"/>
    </row>
    <row r="139" spans="1:5" ht="12.75">
      <c r="A139" s="15">
        <v>13.5</v>
      </c>
      <c r="B139" s="11">
        <v>1056</v>
      </c>
      <c r="C139" s="3">
        <f t="shared" si="3"/>
        <v>0.04</v>
      </c>
      <c r="D139" s="2"/>
      <c r="E139" s="16"/>
    </row>
    <row r="140" spans="1:5" ht="12.75">
      <c r="A140" s="15">
        <v>13.6</v>
      </c>
      <c r="B140" s="11">
        <v>1063</v>
      </c>
      <c r="C140" s="3">
        <f t="shared" si="3"/>
        <v>0.07</v>
      </c>
      <c r="D140" s="2"/>
      <c r="E140" s="16"/>
    </row>
    <row r="141" spans="1:5" ht="12.75">
      <c r="A141" s="15">
        <v>13.7</v>
      </c>
      <c r="B141" s="11">
        <v>1067</v>
      </c>
      <c r="C141" s="3">
        <f t="shared" si="3"/>
        <v>0.04</v>
      </c>
      <c r="D141" s="2"/>
      <c r="E141" s="16"/>
    </row>
    <row r="142" spans="1:5" ht="12.75">
      <c r="A142" s="15">
        <v>13.8</v>
      </c>
      <c r="B142" s="11">
        <v>1078</v>
      </c>
      <c r="C142" s="3">
        <f t="shared" si="3"/>
        <v>0.11</v>
      </c>
      <c r="D142" s="2"/>
      <c r="E142" s="16"/>
    </row>
    <row r="143" spans="1:5" ht="12.75">
      <c r="A143" s="15">
        <v>13.9</v>
      </c>
      <c r="B143" s="11">
        <v>1088</v>
      </c>
      <c r="C143" s="3">
        <f t="shared" si="3"/>
        <v>0.1</v>
      </c>
      <c r="D143" s="2"/>
      <c r="E143" s="16"/>
    </row>
    <row r="144" spans="1:5" ht="12.75">
      <c r="A144" s="24">
        <v>14</v>
      </c>
      <c r="B144" s="9">
        <v>1094</v>
      </c>
      <c r="C144" s="3">
        <f t="shared" si="3"/>
        <v>0.06</v>
      </c>
      <c r="D144" s="8">
        <f>(B144-B134)/1000</f>
        <v>0.069</v>
      </c>
      <c r="E144" s="16"/>
    </row>
    <row r="145" spans="1:5" ht="12.75">
      <c r="A145" s="15">
        <v>14.1</v>
      </c>
      <c r="B145" s="11">
        <v>1098</v>
      </c>
      <c r="C145" s="3">
        <f t="shared" si="3"/>
        <v>0.04</v>
      </c>
      <c r="D145" s="2"/>
      <c r="E145" s="16"/>
    </row>
    <row r="146" spans="1:5" ht="12.75">
      <c r="A146" s="15">
        <v>14.2</v>
      </c>
      <c r="B146" s="11">
        <v>1102</v>
      </c>
      <c r="C146" s="3">
        <f t="shared" si="3"/>
        <v>0.04</v>
      </c>
      <c r="D146" s="2"/>
      <c r="E146" s="16"/>
    </row>
    <row r="147" spans="1:5" ht="12.75">
      <c r="A147" s="15">
        <v>14.3</v>
      </c>
      <c r="B147" s="11">
        <v>1110</v>
      </c>
      <c r="C147" s="3">
        <f t="shared" si="3"/>
        <v>0.08</v>
      </c>
      <c r="D147" s="2"/>
      <c r="E147" s="16"/>
    </row>
    <row r="148" spans="1:5" ht="12.75">
      <c r="A148" s="15">
        <v>14.4</v>
      </c>
      <c r="B148" s="11">
        <v>1114</v>
      </c>
      <c r="C148" s="3">
        <f t="shared" si="3"/>
        <v>0.04</v>
      </c>
      <c r="D148" s="2"/>
      <c r="E148" s="16"/>
    </row>
    <row r="149" spans="1:5" ht="12.75">
      <c r="A149" s="15">
        <v>14.5</v>
      </c>
      <c r="B149" s="11">
        <v>1124</v>
      </c>
      <c r="C149" s="3">
        <f t="shared" si="3"/>
        <v>0.1</v>
      </c>
      <c r="D149" s="2"/>
      <c r="E149" s="16"/>
    </row>
    <row r="150" spans="1:5" ht="12.75">
      <c r="A150" s="15">
        <v>14.6</v>
      </c>
      <c r="B150" s="11">
        <v>1130</v>
      </c>
      <c r="C150" s="3">
        <f t="shared" si="3"/>
        <v>0.06</v>
      </c>
      <c r="D150" s="2"/>
      <c r="E150" s="16"/>
    </row>
    <row r="151" spans="1:5" ht="12.75">
      <c r="A151" s="15">
        <v>14.7</v>
      </c>
      <c r="B151" s="11">
        <v>1141</v>
      </c>
      <c r="C151" s="3">
        <f t="shared" si="3"/>
        <v>0.11</v>
      </c>
      <c r="D151" s="2"/>
      <c r="E151" s="16"/>
    </row>
    <row r="152" spans="1:5" ht="12.75">
      <c r="A152" s="15">
        <v>14.8</v>
      </c>
      <c r="B152" s="11">
        <v>1146</v>
      </c>
      <c r="C152" s="3">
        <f t="shared" si="3"/>
        <v>0.05</v>
      </c>
      <c r="D152" s="2"/>
      <c r="E152" s="16"/>
    </row>
    <row r="153" spans="1:5" ht="12.75">
      <c r="A153" s="15">
        <v>14.9</v>
      </c>
      <c r="B153" s="11">
        <v>1150</v>
      </c>
      <c r="C153" s="3">
        <f t="shared" si="3"/>
        <v>0.04</v>
      </c>
      <c r="D153" s="2"/>
      <c r="E153" s="16"/>
    </row>
    <row r="154" spans="1:5" ht="12.75">
      <c r="A154" s="24">
        <v>15</v>
      </c>
      <c r="B154" s="9">
        <v>1163</v>
      </c>
      <c r="C154" s="3">
        <f t="shared" si="3"/>
        <v>0.13</v>
      </c>
      <c r="D154" s="8">
        <f>(B154-B144)/1000</f>
        <v>0.069</v>
      </c>
      <c r="E154" s="16"/>
    </row>
    <row r="155" spans="1:5" ht="12.75">
      <c r="A155" s="15">
        <v>15.1</v>
      </c>
      <c r="B155" s="11">
        <v>1174</v>
      </c>
      <c r="C155" s="3">
        <f t="shared" si="3"/>
        <v>0.11</v>
      </c>
      <c r="D155" s="2"/>
      <c r="E155" s="16"/>
    </row>
    <row r="156" spans="1:5" ht="12.75">
      <c r="A156" s="15">
        <v>15.2</v>
      </c>
      <c r="B156" s="11">
        <v>1185</v>
      </c>
      <c r="C156" s="3">
        <f t="shared" si="3"/>
        <v>0.11</v>
      </c>
      <c r="D156" s="2"/>
      <c r="E156" s="16"/>
    </row>
    <row r="157" spans="1:5" ht="12.75">
      <c r="A157" s="15">
        <v>15.3</v>
      </c>
      <c r="B157" s="11">
        <v>1190</v>
      </c>
      <c r="C157" s="3">
        <f t="shared" si="3"/>
        <v>0.05</v>
      </c>
      <c r="D157" s="2"/>
      <c r="E157" s="16"/>
    </row>
    <row r="158" spans="1:5" ht="12.75">
      <c r="A158" s="15">
        <v>15.4</v>
      </c>
      <c r="B158" s="11">
        <v>1195</v>
      </c>
      <c r="C158" s="3">
        <f t="shared" si="3"/>
        <v>0.05</v>
      </c>
      <c r="D158" s="2"/>
      <c r="E158" s="16"/>
    </row>
    <row r="159" spans="1:5" ht="12.75">
      <c r="A159" s="15">
        <v>15.5</v>
      </c>
      <c r="B159" s="11">
        <v>1202</v>
      </c>
      <c r="C159" s="3">
        <f t="shared" si="3"/>
        <v>0.07</v>
      </c>
      <c r="D159" s="2"/>
      <c r="E159" s="16"/>
    </row>
    <row r="160" spans="1:5" ht="12.75">
      <c r="A160" s="15">
        <v>15.6</v>
      </c>
      <c r="B160" s="11">
        <v>1208</v>
      </c>
      <c r="C160" s="3">
        <f t="shared" si="3"/>
        <v>0.06</v>
      </c>
      <c r="D160" s="2"/>
      <c r="E160" s="16"/>
    </row>
    <row r="161" spans="1:5" ht="12.75">
      <c r="A161" s="15">
        <v>15.7</v>
      </c>
      <c r="B161" s="11">
        <v>1212</v>
      </c>
      <c r="C161" s="3">
        <f t="shared" si="3"/>
        <v>0.04</v>
      </c>
      <c r="D161" s="2"/>
      <c r="E161" s="16"/>
    </row>
    <row r="162" spans="1:5" ht="12.75">
      <c r="A162" s="15">
        <v>15.8</v>
      </c>
      <c r="B162" s="11">
        <v>1222</v>
      </c>
      <c r="C162" s="3">
        <f t="shared" si="3"/>
        <v>0.1</v>
      </c>
      <c r="D162" s="2"/>
      <c r="E162" s="16"/>
    </row>
    <row r="163" spans="1:5" ht="12.75">
      <c r="A163" s="15">
        <v>15.9</v>
      </c>
      <c r="B163" s="11">
        <v>1229</v>
      </c>
      <c r="C163" s="3">
        <f t="shared" si="3"/>
        <v>0.07</v>
      </c>
      <c r="D163" s="2"/>
      <c r="E163" s="16"/>
    </row>
    <row r="164" spans="1:5" ht="12.75">
      <c r="A164" s="24">
        <v>16</v>
      </c>
      <c r="B164" s="9">
        <v>1231</v>
      </c>
      <c r="C164" s="3">
        <f t="shared" si="3"/>
        <v>0.02</v>
      </c>
      <c r="D164" s="8">
        <f>(B164-B154)/1000</f>
        <v>0.068</v>
      </c>
      <c r="E164" s="16"/>
    </row>
    <row r="165" spans="1:5" ht="12.75">
      <c r="A165" s="15">
        <v>16.1</v>
      </c>
      <c r="B165" s="11">
        <v>1245</v>
      </c>
      <c r="C165" s="3">
        <f t="shared" si="3"/>
        <v>0.14</v>
      </c>
      <c r="D165" s="2"/>
      <c r="E165" s="16"/>
    </row>
    <row r="166" spans="1:5" ht="12.75">
      <c r="A166" s="15">
        <v>16.2</v>
      </c>
      <c r="B166" s="11">
        <v>1261</v>
      </c>
      <c r="C166" s="3">
        <f t="shared" si="3"/>
        <v>0.16</v>
      </c>
      <c r="D166" s="2"/>
      <c r="E166" s="16"/>
    </row>
    <row r="167" spans="1:5" ht="12.75">
      <c r="A167" s="15">
        <v>16.3</v>
      </c>
      <c r="B167" s="11">
        <v>1269</v>
      </c>
      <c r="C167" s="3">
        <f t="shared" si="3"/>
        <v>0.08</v>
      </c>
      <c r="D167" s="2"/>
      <c r="E167" s="16"/>
    </row>
    <row r="168" spans="1:5" ht="12.75">
      <c r="A168" s="15">
        <v>16.4</v>
      </c>
      <c r="B168" s="11">
        <v>1274</v>
      </c>
      <c r="C168" s="3">
        <f t="shared" si="3"/>
        <v>0.05</v>
      </c>
      <c r="D168" s="2"/>
      <c r="E168" s="16"/>
    </row>
    <row r="169" spans="1:5" ht="12.75">
      <c r="A169" s="15">
        <v>16.5</v>
      </c>
      <c r="B169" s="11">
        <v>1276</v>
      </c>
      <c r="C169" s="3">
        <f t="shared" si="3"/>
        <v>0.02</v>
      </c>
      <c r="D169" s="2"/>
      <c r="E169" s="16"/>
    </row>
    <row r="170" spans="1:5" ht="12.75">
      <c r="A170" s="15">
        <v>16.6</v>
      </c>
      <c r="B170" s="11">
        <v>1279</v>
      </c>
      <c r="C170" s="3">
        <f t="shared" si="3"/>
        <v>0.03</v>
      </c>
      <c r="D170" s="2"/>
      <c r="E170" s="16"/>
    </row>
    <row r="171" spans="1:5" ht="12.75">
      <c r="A171" s="15">
        <v>16.7</v>
      </c>
      <c r="B171" s="11">
        <v>1286</v>
      </c>
      <c r="C171" s="3">
        <f t="shared" si="3"/>
        <v>0.07</v>
      </c>
      <c r="D171" s="2"/>
      <c r="E171" s="16"/>
    </row>
    <row r="172" spans="1:5" ht="12.75">
      <c r="A172" s="15">
        <v>16.8</v>
      </c>
      <c r="B172" s="11">
        <v>1288</v>
      </c>
      <c r="C172" s="3">
        <f t="shared" si="3"/>
        <v>0.02</v>
      </c>
      <c r="D172" s="2"/>
      <c r="E172" s="16"/>
    </row>
    <row r="173" spans="1:5" ht="12.75">
      <c r="A173" s="15">
        <v>16.9</v>
      </c>
      <c r="B173" s="11">
        <v>1297</v>
      </c>
      <c r="C173" s="3">
        <f t="shared" si="3"/>
        <v>0.09</v>
      </c>
      <c r="D173" s="2"/>
      <c r="E173" s="16"/>
    </row>
    <row r="174" spans="1:5" ht="12.75">
      <c r="A174" s="24">
        <v>17</v>
      </c>
      <c r="B174" s="9">
        <v>1309</v>
      </c>
      <c r="C174" s="3">
        <f t="shared" si="3"/>
        <v>0.12</v>
      </c>
      <c r="D174" s="8">
        <f>(B174-B164)/1000</f>
        <v>0.078</v>
      </c>
      <c r="E174" s="16"/>
    </row>
    <row r="175" spans="1:5" ht="12.75">
      <c r="A175" s="15">
        <v>17.1</v>
      </c>
      <c r="B175" s="11">
        <v>1319</v>
      </c>
      <c r="C175" s="3">
        <f t="shared" si="3"/>
        <v>0.1</v>
      </c>
      <c r="D175" s="2"/>
      <c r="E175" s="16"/>
    </row>
    <row r="176" spans="1:5" ht="12.75">
      <c r="A176" s="15">
        <v>17.2</v>
      </c>
      <c r="B176" s="11">
        <v>1323</v>
      </c>
      <c r="C176" s="3">
        <f t="shared" si="3"/>
        <v>0.04</v>
      </c>
      <c r="D176" s="2"/>
      <c r="E176" s="16"/>
    </row>
    <row r="177" spans="1:5" ht="12.75">
      <c r="A177" s="15">
        <v>17.3</v>
      </c>
      <c r="B177" s="11">
        <v>1325</v>
      </c>
      <c r="C177" s="3">
        <f t="shared" si="3"/>
        <v>0.02</v>
      </c>
      <c r="D177" s="2"/>
      <c r="E177" s="16"/>
    </row>
    <row r="178" spans="1:5" ht="12.75">
      <c r="A178" s="15">
        <v>17.4</v>
      </c>
      <c r="B178" s="11">
        <v>1333</v>
      </c>
      <c r="C178" s="3">
        <f t="shared" si="3"/>
        <v>0.08</v>
      </c>
      <c r="D178" s="2"/>
      <c r="E178" s="16"/>
    </row>
    <row r="179" spans="1:5" ht="12.75">
      <c r="A179" s="15">
        <v>17.5</v>
      </c>
      <c r="B179" s="11">
        <v>1343</v>
      </c>
      <c r="C179" s="3">
        <f t="shared" si="3"/>
        <v>0.1</v>
      </c>
      <c r="D179" s="2"/>
      <c r="E179" s="16"/>
    </row>
    <row r="180" spans="1:5" ht="12.75">
      <c r="A180" s="15">
        <v>17.6</v>
      </c>
      <c r="B180" s="11">
        <v>1343</v>
      </c>
      <c r="C180" s="3">
        <f t="shared" si="3"/>
        <v>0</v>
      </c>
      <c r="D180" s="2"/>
      <c r="E180" s="16"/>
    </row>
    <row r="181" spans="1:5" ht="12.75">
      <c r="A181" s="15">
        <v>17.7</v>
      </c>
      <c r="B181" s="11">
        <v>1350</v>
      </c>
      <c r="C181" s="3">
        <f t="shared" si="3"/>
        <v>0.07</v>
      </c>
      <c r="D181" s="2"/>
      <c r="E181" s="16"/>
    </row>
    <row r="182" spans="1:5" ht="12.75">
      <c r="A182" s="15">
        <v>17.8</v>
      </c>
      <c r="B182" s="11">
        <v>1350</v>
      </c>
      <c r="C182" s="3">
        <f t="shared" si="3"/>
        <v>0</v>
      </c>
      <c r="D182" s="2"/>
      <c r="E182" s="16"/>
    </row>
    <row r="183" spans="1:5" ht="12.75">
      <c r="A183" s="15">
        <v>17.9</v>
      </c>
      <c r="B183" s="11">
        <v>1355</v>
      </c>
      <c r="C183" s="3">
        <f t="shared" si="3"/>
        <v>0.05</v>
      </c>
      <c r="D183" s="2"/>
      <c r="E183" s="16"/>
    </row>
    <row r="184" spans="1:5" ht="12.75">
      <c r="A184" s="24">
        <v>18</v>
      </c>
      <c r="B184" s="9">
        <v>1363</v>
      </c>
      <c r="C184" s="3">
        <f t="shared" si="3"/>
        <v>0.08</v>
      </c>
      <c r="D184" s="8">
        <f>(B184-B174)/1000</f>
        <v>0.054</v>
      </c>
      <c r="E184" s="16"/>
    </row>
    <row r="185" spans="1:5" ht="12.75">
      <c r="A185" s="15">
        <v>18.1</v>
      </c>
      <c r="B185" s="11">
        <v>1370</v>
      </c>
      <c r="C185" s="3">
        <f t="shared" si="3"/>
        <v>0.07</v>
      </c>
      <c r="D185" s="2"/>
      <c r="E185" s="16"/>
    </row>
    <row r="186" spans="1:5" ht="12.75">
      <c r="A186" s="15">
        <v>18.2</v>
      </c>
      <c r="B186" s="11">
        <v>1384</v>
      </c>
      <c r="C186" s="3">
        <f t="shared" si="3"/>
        <v>0.14</v>
      </c>
      <c r="D186" s="2"/>
      <c r="E186" s="16"/>
    </row>
    <row r="187" spans="1:5" ht="12.75">
      <c r="A187" s="15">
        <v>18.3</v>
      </c>
      <c r="B187" s="11">
        <v>1390</v>
      </c>
      <c r="C187" s="3">
        <f t="shared" si="3"/>
        <v>0.06</v>
      </c>
      <c r="D187" s="2"/>
      <c r="E187" s="16"/>
    </row>
    <row r="188" spans="1:5" ht="12.75">
      <c r="A188" s="15">
        <v>18.4</v>
      </c>
      <c r="B188" s="11">
        <v>1399</v>
      </c>
      <c r="C188" s="3">
        <f t="shared" si="3"/>
        <v>0.09</v>
      </c>
      <c r="D188" s="13" t="s">
        <v>5</v>
      </c>
      <c r="E188" s="18"/>
    </row>
    <row r="189" spans="1:5" ht="12.75">
      <c r="A189" s="15">
        <v>18.5</v>
      </c>
      <c r="B189" s="11">
        <v>1409</v>
      </c>
      <c r="C189" s="3">
        <f t="shared" si="3"/>
        <v>0.1</v>
      </c>
      <c r="D189" s="2"/>
      <c r="E189" s="16"/>
    </row>
    <row r="190" spans="1:5" ht="12.75">
      <c r="A190" s="15">
        <v>18.6</v>
      </c>
      <c r="B190" s="11">
        <v>1425</v>
      </c>
      <c r="C190" s="3">
        <f t="shared" si="3"/>
        <v>0.16</v>
      </c>
      <c r="D190" s="2"/>
      <c r="E190" s="16"/>
    </row>
    <row r="191" spans="1:5" ht="12.75">
      <c r="A191" s="15">
        <v>18.7</v>
      </c>
      <c r="B191" s="11">
        <v>1432</v>
      </c>
      <c r="C191" s="3">
        <f t="shared" si="3"/>
        <v>0.07</v>
      </c>
      <c r="D191" s="2"/>
      <c r="E191" s="16"/>
    </row>
    <row r="192" spans="1:5" ht="12.75">
      <c r="A192" s="15">
        <v>18.8</v>
      </c>
      <c r="B192" s="11">
        <v>1448</v>
      </c>
      <c r="C192" s="3">
        <f t="shared" si="3"/>
        <v>0.16</v>
      </c>
      <c r="D192" s="2"/>
      <c r="E192" s="16"/>
    </row>
    <row r="193" spans="1:5" ht="12.75">
      <c r="A193" s="15">
        <v>18.9</v>
      </c>
      <c r="B193" s="2">
        <v>1460</v>
      </c>
      <c r="C193" s="3">
        <f t="shared" si="3"/>
        <v>0.12</v>
      </c>
      <c r="D193" s="2"/>
      <c r="E193" s="16"/>
    </row>
    <row r="194" spans="1:5" ht="12.75">
      <c r="A194" s="24">
        <v>19</v>
      </c>
      <c r="B194" s="9">
        <v>1466</v>
      </c>
      <c r="C194" s="3">
        <f t="shared" si="3"/>
        <v>0.06</v>
      </c>
      <c r="D194" s="8">
        <f>(B194-B184)/1000</f>
        <v>0.103</v>
      </c>
      <c r="E194" s="16"/>
    </row>
    <row r="195" spans="1:5" ht="12.75">
      <c r="A195" s="15">
        <v>19.1</v>
      </c>
      <c r="B195" s="2">
        <v>1474</v>
      </c>
      <c r="C195" s="3">
        <f t="shared" si="3"/>
        <v>0.08</v>
      </c>
      <c r="D195" s="2"/>
      <c r="E195" s="16"/>
    </row>
    <row r="196" spans="1:5" ht="12.75">
      <c r="A196" s="15">
        <v>19.2</v>
      </c>
      <c r="B196" s="2">
        <v>1477</v>
      </c>
      <c r="C196" s="3">
        <f t="shared" si="3"/>
        <v>0.03</v>
      </c>
      <c r="D196" s="2"/>
      <c r="E196" s="16"/>
    </row>
    <row r="197" spans="1:5" ht="12.75">
      <c r="A197" s="15">
        <v>19.3</v>
      </c>
      <c r="B197" s="2">
        <v>1481</v>
      </c>
      <c r="C197" s="3">
        <f t="shared" si="3"/>
        <v>0.04</v>
      </c>
      <c r="D197" s="2"/>
      <c r="E197" s="16"/>
    </row>
    <row r="198" spans="1:5" ht="12.75">
      <c r="A198" s="15">
        <v>19.4</v>
      </c>
      <c r="B198" s="2">
        <v>1485</v>
      </c>
      <c r="C198" s="3">
        <f t="shared" si="3"/>
        <v>0.04</v>
      </c>
      <c r="D198" s="2"/>
      <c r="E198" s="16"/>
    </row>
    <row r="199" spans="1:5" ht="13.5" thickBot="1">
      <c r="A199" s="19">
        <v>19.5</v>
      </c>
      <c r="B199" s="20">
        <v>1489</v>
      </c>
      <c r="C199" s="21">
        <f t="shared" si="3"/>
        <v>0.04</v>
      </c>
      <c r="D199" s="25">
        <f>(B199-B194)*2/1000</f>
        <v>0.046</v>
      </c>
      <c r="E199" s="22"/>
    </row>
  </sheetData>
  <mergeCells count="4">
    <mergeCell ref="H26:I26"/>
    <mergeCell ref="A1:L2"/>
    <mergeCell ref="H48:I49"/>
    <mergeCell ref="H3:I4"/>
  </mergeCells>
  <conditionalFormatting sqref="C1:C2 C4:C65536">
    <cfRule type="cellIs" priority="1" dxfId="0" operator="lessThan" stopIfTrue="1">
      <formula>0.05</formula>
    </cfRule>
    <cfRule type="cellIs" priority="2" dxfId="1" operator="between" stopIfTrue="1">
      <formula>0.05</formula>
      <formula>0.07</formula>
    </cfRule>
    <cfRule type="cellIs" priority="3" dxfId="2" operator="greaterThan" stopIfTrue="1">
      <formula>0.07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GELY JEAN DENIS</dc:creator>
  <cp:keywords/>
  <dc:description/>
  <cp:lastModifiedBy>GELY JEAN DENIS</cp:lastModifiedBy>
  <dcterms:created xsi:type="dcterms:W3CDTF">2010-11-12T13:02:24Z</dcterms:created>
  <dcterms:modified xsi:type="dcterms:W3CDTF">2010-11-14T15:41:42Z</dcterms:modified>
  <cp:category/>
  <cp:version/>
  <cp:contentType/>
  <cp:contentStatus/>
</cp:coreProperties>
</file>